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\Desktop\FOTURMICH\COMENTARIOS A LOS ESTADOS FINANCIEROS\LEY DE DISCIPLINA FINANCIERA\"/>
    </mc:Choice>
  </mc:AlternateContent>
  <bookViews>
    <workbookView xWindow="0" yWindow="0" windowWidth="28800" windowHeight="12435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C15" i="1" l="1"/>
  <c r="C60" i="1" s="1"/>
  <c r="E80" i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E60" i="1"/>
  <c r="D58" i="1"/>
  <c r="E58" i="1"/>
  <c r="D57" i="1"/>
  <c r="E57" i="1"/>
  <c r="C58" i="1"/>
  <c r="C57" i="1"/>
  <c r="D56" i="1"/>
  <c r="E56" i="1"/>
  <c r="C56" i="1"/>
  <c r="D54" i="1"/>
  <c r="D64" i="1" s="1"/>
  <c r="D66" i="1" s="1"/>
  <c r="E54" i="1"/>
  <c r="C54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D48" i="1"/>
  <c r="D12" i="1"/>
  <c r="D9" i="1"/>
  <c r="C82" i="1"/>
  <c r="C84" i="1"/>
  <c r="D22" i="1" l="1"/>
  <c r="D24" i="1" s="1"/>
  <c r="D26" i="1" s="1"/>
  <c r="D35" i="1" s="1"/>
  <c r="C14" i="1"/>
  <c r="C64" i="1"/>
  <c r="C66" i="1" s="1"/>
  <c r="E22" i="1"/>
  <c r="E24" i="1" s="1"/>
  <c r="E26" i="1" s="1"/>
  <c r="E35" i="1" s="1"/>
  <c r="E64" i="1"/>
  <c r="E66" i="1" s="1"/>
  <c r="C22" i="1"/>
  <c r="C24" i="1" s="1"/>
  <c r="C26" i="1" s="1"/>
  <c r="C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<sst xmlns="http://schemas.openxmlformats.org/spreadsheetml/2006/main" count="70" uniqueCount="46">
  <si>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</si>
  <si>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</si>
  <si>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</si>
  <si>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</si>
  <si>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</si>
  <si>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</si>
  <si>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</si>
  <si>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</si>
  <si>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</si>
  <si>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</si>
  <si>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</si>
  <si>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</si>
  <si>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</si>
  <si>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</si>
  <si>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</si>
  <si>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</si>
  <si>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</si>
  <si>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</si>
  <si>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</si>
  <si>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</si>
  <si>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</si>
  <si>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</si>
  <si>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</si>
  <si>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</si>
  <si>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</si>
  <si>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</si>
  <si>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</si>
  <si>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</si>
  <si>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</si>
  <si>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</si>
  <si>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</si>
  <si>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</si>
  <si>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</si>
  <si>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</si>
  <si>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</si>
  <si>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</si>
  <si>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</si>
  <si>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</si>
  <si>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</si>
  <si>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</si>
  <si>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</si>
  <si>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</si>
  <si>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</si>
  <si>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</si>
  <si>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FOMENTO TURISTICO DE MICHOACAN (a)</t>
  </si>
  <si>
    <t>Del 1 de Enero al 31 de Diciembre 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</si>
</sst>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5" fontId="3" fillId="0" borderId="2" xfId="0" applyNumberFormat="1" applyFont="1" applyBorder="1" applyAlignment="1">
      <alignment vertical="center" wrapTex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165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87</xdr:row>
      <xdr:rowOff>161924</xdr:rowOff>
    </xdr:from>
    <xdr:to>
      <xdr:col>1</xdr:col>
      <xdr:colOff>2647950</xdr:colOff>
      <xdr:row>91</xdr:row>
      <xdr:rowOff>152399</xdr:rowOff>
    </xdr:to>
    <xdr:sp macro="" textlink="">
      <xdr:nvSpPr>
        <xdr:cNvPr id="2" name="CuadroTexto 1"/>
        <xdr:cNvSpPr txBox="1"/>
      </xdr:nvSpPr>
      <xdr:spPr>
        <a:xfrm>
          <a:off x="942975" y="16154399"/>
          <a:ext cx="20288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2</xdr:col>
      <xdr:colOff>666749</xdr:colOff>
      <xdr:row>88</xdr:row>
      <xdr:rowOff>9525</xdr:rowOff>
    </xdr:from>
    <xdr:to>
      <xdr:col>4</xdr:col>
      <xdr:colOff>581025</xdr:colOff>
      <xdr:row>92</xdr:row>
      <xdr:rowOff>9525</xdr:rowOff>
    </xdr:to>
    <xdr:sp macro="" textlink="">
      <xdr:nvSpPr>
        <xdr:cNvPr id="3" name="CuadroTexto 2"/>
        <xdr:cNvSpPr txBox="1"/>
      </xdr:nvSpPr>
      <xdr:spPr>
        <a:xfrm>
          <a:off x="5638799" y="16163925"/>
          <a:ext cx="2295526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tabSelected="1" view="pageBreakPreview" topLeftCell="A31" zoomScale="96" zoomScaleNormal="100" zoomScaleSheetLayoutView="96" workbookViewId="0">
      <selection activeCell="B90" sqref="B90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3" t="s">
        <v>44</v>
      </c>
      <c r="C2" s="44"/>
      <c r="D2" s="44"/>
      <c r="E2" s="45"/>
    </row>
    <row r="3" spans="2:5" x14ac:dyDescent="0.2">
      <c r="B3" s="46" t="s">
        <v>0</v>
      </c>
      <c r="C3" s="47"/>
      <c r="D3" s="47"/>
      <c r="E3" s="48"/>
    </row>
    <row r="4" spans="2:5" x14ac:dyDescent="0.2">
      <c r="B4" s="46" t="s">
        <v>45</v>
      </c>
      <c r="C4" s="47"/>
      <c r="D4" s="47"/>
      <c r="E4" s="48"/>
    </row>
    <row r="5" spans="2:5" ht="13.5" thickBot="1" x14ac:dyDescent="0.25">
      <c r="B5" s="49" t="s">
        <v>1</v>
      </c>
      <c r="C5" s="50"/>
      <c r="D5" s="50"/>
      <c r="E5" s="51"/>
    </row>
    <row r="6" spans="2:5" ht="13.5" thickBot="1" x14ac:dyDescent="0.25">
      <c r="B6" s="2"/>
      <c r="C6" s="2"/>
      <c r="D6" s="2"/>
      <c r="E6" s="2"/>
    </row>
    <row r="7" spans="2:5" x14ac:dyDescent="0.2">
      <c r="B7" s="52" t="s">
        <v>2</v>
      </c>
      <c r="C7" s="3" t="s">
        <v>3</v>
      </c>
      <c r="D7" s="54" t="s">
        <v>5</v>
      </c>
      <c r="E7" s="3" t="s">
        <v>6</v>
      </c>
    </row>
    <row r="8" spans="2:5" ht="13.5" thickBot="1" x14ac:dyDescent="0.25">
      <c r="B8" s="53"/>
      <c r="C8" s="4" t="s">
        <v>4</v>
      </c>
      <c r="D8" s="55"/>
      <c r="E8" s="4" t="s">
        <v>7</v>
      </c>
    </row>
    <row r="9" spans="2:5" x14ac:dyDescent="0.2">
      <c r="B9" s="7" t="s">
        <v>8</v>
      </c>
      <c r="C9" s="8">
        <f>SUM(C10:C12)</f>
        <v>5997740</v>
      </c>
      <c r="D9" s="8">
        <f>SUM(D10:D12)</f>
        <v>4967516.3899999997</v>
      </c>
      <c r="E9" s="8">
        <f>SUM(E10:E12)</f>
        <v>3837516.39</v>
      </c>
    </row>
    <row r="10" spans="2:5" x14ac:dyDescent="0.2">
      <c r="B10" s="9" t="s">
        <v>9</v>
      </c>
      <c r="C10" s="6">
        <v>5997740</v>
      </c>
      <c r="D10" s="35">
        <v>4967516.3899999997</v>
      </c>
      <c r="E10" s="6">
        <v>3837516.39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5997740</v>
      </c>
      <c r="D14" s="8">
        <f>SUM(D15:D16)</f>
        <v>4602638.3</v>
      </c>
      <c r="E14" s="8">
        <f>SUM(E15:E16)</f>
        <v>4042434.57</v>
      </c>
    </row>
    <row r="15" spans="2:5" x14ac:dyDescent="0.2">
      <c r="B15" s="9" t="s">
        <v>12</v>
      </c>
      <c r="C15" s="6">
        <f>+C10</f>
        <v>5997740</v>
      </c>
      <c r="D15" s="6">
        <v>4602638.3</v>
      </c>
      <c r="E15" s="6">
        <v>4042434.57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11"/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364878.08999999985</v>
      </c>
      <c r="E22" s="7">
        <f>E9-E14+E18</f>
        <v>-204918.1799999997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364878.08999999985</v>
      </c>
      <c r="E24" s="7">
        <f>E22-E12</f>
        <v>-204918.1799999997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364878.08999999985</v>
      </c>
      <c r="E26" s="8">
        <f>E24-E18</f>
        <v>-204918.1799999997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2"/>
      <c r="C28" s="42"/>
      <c r="D28" s="42"/>
      <c r="E28" s="42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0</v>
      </c>
      <c r="D35" s="8">
        <f>D26-D31</f>
        <v>364878.08999999985</v>
      </c>
      <c r="E35" s="8">
        <f>E26-E31</f>
        <v>-204918.1799999997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6" t="s">
        <v>20</v>
      </c>
      <c r="C38" s="40" t="s">
        <v>26</v>
      </c>
      <c r="D38" s="38" t="s">
        <v>5</v>
      </c>
      <c r="E38" s="19" t="s">
        <v>6</v>
      </c>
    </row>
    <row r="39" spans="2:5" ht="13.5" thickBot="1" x14ac:dyDescent="0.25">
      <c r="B39" s="37"/>
      <c r="C39" s="41"/>
      <c r="D39" s="39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6" t="s">
        <v>20</v>
      </c>
      <c r="C51" s="19" t="s">
        <v>3</v>
      </c>
      <c r="D51" s="38" t="s">
        <v>5</v>
      </c>
      <c r="E51" s="19" t="s">
        <v>6</v>
      </c>
    </row>
    <row r="52" spans="2:5" ht="13.5" thickBot="1" x14ac:dyDescent="0.25">
      <c r="B52" s="37"/>
      <c r="C52" s="20" t="s">
        <v>21</v>
      </c>
      <c r="D52" s="39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5997740</v>
      </c>
      <c r="D54" s="26">
        <f>D10</f>
        <v>4967516.3899999997</v>
      </c>
      <c r="E54" s="26">
        <f>E10</f>
        <v>3837516.39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5997740</v>
      </c>
      <c r="D60" s="22">
        <f>D15</f>
        <v>4602638.3</v>
      </c>
      <c r="E60" s="22">
        <f>E15</f>
        <v>4042434.57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364878.08999999985</v>
      </c>
      <c r="E64" s="23">
        <f>E54+E56-E60+E62</f>
        <v>-204918.1799999997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364878.08999999985</v>
      </c>
      <c r="E66" s="23">
        <f>E64-E56</f>
        <v>-204918.1799999997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6" t="s">
        <v>20</v>
      </c>
      <c r="C69" s="40" t="s">
        <v>26</v>
      </c>
      <c r="D69" s="38" t="s">
        <v>5</v>
      </c>
      <c r="E69" s="19" t="s">
        <v>6</v>
      </c>
    </row>
    <row r="70" spans="2:5" ht="13.5" thickBot="1" x14ac:dyDescent="0.25">
      <c r="B70" s="37"/>
      <c r="C70" s="41"/>
      <c r="D70" s="39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8" x14ac:dyDescent="0.2">
      <c r="B81" s="30"/>
      <c r="C81" s="22"/>
      <c r="D81" s="22"/>
      <c r="E81" s="22"/>
    </row>
    <row r="82" spans="2:8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8" x14ac:dyDescent="0.2">
      <c r="B83" s="32"/>
      <c r="C83" s="24"/>
      <c r="D83" s="23"/>
      <c r="E83" s="23"/>
    </row>
    <row r="84" spans="2:8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8" ht="13.5" thickBot="1" x14ac:dyDescent="0.25">
      <c r="B85" s="27"/>
      <c r="C85" s="28"/>
      <c r="D85" s="27"/>
      <c r="E85" s="27"/>
    </row>
    <row r="88" spans="2:8" x14ac:dyDescent="0.2">
      <c r="C88" s="56"/>
      <c r="D88" s="56"/>
      <c r="F88" s="56"/>
      <c r="G88" s="57"/>
      <c r="H88" s="57"/>
    </row>
    <row r="89" spans="2:8" x14ac:dyDescent="0.2">
      <c r="C89" s="56"/>
      <c r="D89" s="56"/>
      <c r="F89" s="58"/>
      <c r="G89" s="57"/>
      <c r="H89" s="57"/>
    </row>
    <row r="90" spans="2:8" x14ac:dyDescent="0.2">
      <c r="C90" s="56"/>
      <c r="D90" s="56"/>
      <c r="F90" s="56"/>
      <c r="G90" s="57"/>
      <c r="H90" s="57"/>
    </row>
    <row r="91" spans="2:8" x14ac:dyDescent="0.2">
      <c r="C91" s="56"/>
      <c r="D91" s="56"/>
      <c r="F91" s="56"/>
      <c r="G91" s="57"/>
      <c r="H91" s="57"/>
    </row>
    <row r="92" spans="2:8" x14ac:dyDescent="0.2">
      <c r="C92" s="56"/>
      <c r="D92" s="56"/>
      <c r="F92" s="56"/>
      <c r="G92" s="57"/>
      <c r="H92" s="57"/>
    </row>
    <row r="93" spans="2:8" x14ac:dyDescent="0.2">
      <c r="C93" s="56"/>
      <c r="D93" s="56"/>
      <c r="F93" s="56"/>
      <c r="G93" s="57"/>
      <c r="H93" s="5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TURISMO -92146</cp:lastModifiedBy>
  <cp:lastPrinted>2021-02-26T20:22:12Z</cp:lastPrinted>
  <dcterms:created xsi:type="dcterms:W3CDTF">2016-10-11T20:00:09Z</dcterms:created>
  <dcterms:modified xsi:type="dcterms:W3CDTF">2021-02-26T20:22:46Z</dcterms:modified>
</cp:coreProperties>
</file>